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50" windowWidth="28515" windowHeight="11310"/>
  </bookViews>
  <sheets>
    <sheet name="Sabbatical Gehaltsrechner" sheetId="1" r:id="rId1"/>
    <sheet name="Tabelle2" sheetId="2" r:id="rId2"/>
    <sheet name="Tabelle3" sheetId="3" r:id="rId3"/>
  </sheets>
  <definedNames>
    <definedName name="_xlnm.Print_Area" localSheetId="0">'Sabbatical Gehaltsrechner'!$A$1:$H$21</definedName>
  </definedNames>
  <calcPr calcId="145621"/>
</workbook>
</file>

<file path=xl/calcChain.xml><?xml version="1.0" encoding="utf-8"?>
<calcChain xmlns="http://schemas.openxmlformats.org/spreadsheetml/2006/main">
  <c r="E6" i="1" l="1"/>
  <c r="E5" i="1"/>
  <c r="C7" i="1"/>
  <c r="C16" i="1"/>
  <c r="C12" i="1"/>
  <c r="E12" i="1" s="1"/>
  <c r="C13" i="1"/>
  <c r="E13" i="1" s="1"/>
  <c r="G4" i="1"/>
  <c r="E7" i="1" l="1"/>
  <c r="G8" i="1"/>
  <c r="C17" i="1"/>
  <c r="E17" i="1" s="1"/>
  <c r="G14" i="1"/>
  <c r="C18" i="1"/>
  <c r="E18" i="1" s="1"/>
  <c r="G19" i="1" l="1"/>
</calcChain>
</file>

<file path=xl/sharedStrings.xml><?xml version="1.0" encoding="utf-8"?>
<sst xmlns="http://schemas.openxmlformats.org/spreadsheetml/2006/main" count="30" uniqueCount="21">
  <si>
    <t>Tage</t>
  </si>
  <si>
    <t xml:space="preserve">Stunden </t>
  </si>
  <si>
    <t>Anzahl der Arbeitstage in der Freistellungsphase:</t>
  </si>
  <si>
    <t>Anzahl der Arbeitstage in der Ansparphase:</t>
  </si>
  <si>
    <t xml:space="preserve">Gesamtarbeitstage Anspar- und Freistellungsphase: </t>
  </si>
  <si>
    <t>davon Anzahl Urlaubstage, die in der Freistellungsphase genommen werden:</t>
  </si>
  <si>
    <t>Über die Gesamtvertragszeit zu zahlendes Monatsgehalt in % zum regulären Arbeitsvertrag:</t>
  </si>
  <si>
    <t xml:space="preserve">Anzahl Stunden aus einem Arbeitszeitkonto, die für die Freistellungsphase genommen werden: </t>
  </si>
  <si>
    <t>% Gehalt</t>
  </si>
  <si>
    <t>Durchschnittliche Stunden/Arbeitstag im regulären Arbeitsvertrag:</t>
  </si>
  <si>
    <t>Geplante durchschnittliche Stunden/Arbeitstag in der Ansparphase:</t>
  </si>
  <si>
    <t xml:space="preserve">Falls Urlaubstage für die Freistellungsphase genutzt werden: </t>
  </si>
  <si>
    <t>Urlaubsanspruch für die Ansparphase in Tagen:</t>
  </si>
  <si>
    <t xml:space="preserve">Falls Stunden vom Arbeitszeitkonto für die Freistellungsphase genutzt werden: </t>
  </si>
  <si>
    <t>entspricht Stunden:</t>
  </si>
  <si>
    <r>
      <rPr>
        <i/>
        <sz val="14"/>
        <color theme="1"/>
        <rFont val="Calibri"/>
        <family val="2"/>
        <scheme val="minor"/>
      </rPr>
      <t>Korrigierte</t>
    </r>
    <r>
      <rPr>
        <sz val="14"/>
        <color theme="1"/>
        <rFont val="Calibri"/>
        <family val="2"/>
        <scheme val="minor"/>
      </rPr>
      <t xml:space="preserve"> Anzahl Arbeitstage mit Lohnanspruch:</t>
    </r>
  </si>
  <si>
    <r>
      <rPr>
        <i/>
        <sz val="14"/>
        <color theme="1"/>
        <rFont val="Calibri"/>
        <family val="2"/>
        <scheme val="minor"/>
      </rPr>
      <t>Korrigierte</t>
    </r>
    <r>
      <rPr>
        <sz val="14"/>
        <color theme="1"/>
        <rFont val="Calibri"/>
        <family val="2"/>
        <scheme val="minor"/>
      </rPr>
      <t xml:space="preserve"> Anzahl Arbeitstage ohne Lohnanspruch:</t>
    </r>
  </si>
  <si>
    <t>© RKW Hessen GmbH;  www.arbeitszeit-klug-gestalten.de</t>
  </si>
  <si>
    <t>Über die Gesamtvertragszeit zu zahlendes Monatsgehalt in % zum regulären Arbeitsvertrag 
bei Nutzung von Urlaubstagen für die Freistellungsphase:</t>
  </si>
  <si>
    <t>Über die Gesamtvertragszeit zu zahlendes Monatsgehalt in % zum regulären Arbeitsvertrag 
bei Nutzung von Urlaubstagen und Stunden aus dem Arbeitszeitkonto:</t>
  </si>
  <si>
    <t>Gehaltsrechner für ein Sabbatical mit Anspar- und Freistellungsphase
(Gesamtvertragszeit: Anspar- und Freistellungsphase)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</si>
</sst>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3" borderId="1" xfId="0" applyFont="1" applyFill="1" applyBorder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4" fillId="0" borderId="0" xfId="0" applyFont="1" applyBorder="1"/>
    <xf numFmtId="0" fontId="1" fillId="0" borderId="4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wrapText="1"/>
    </xf>
    <xf numFmtId="2" fontId="2" fillId="0" borderId="4" xfId="0" applyNumberFormat="1" applyFont="1" applyBorder="1"/>
    <xf numFmtId="0" fontId="2" fillId="0" borderId="4" xfId="0" applyFont="1" applyBorder="1" applyAlignment="1">
      <alignment wrapText="1"/>
    </xf>
    <xf numFmtId="2" fontId="6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Protection="1">
      <protection locked="0"/>
    </xf>
    <xf numFmtId="0" fontId="7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2" xfId="0" applyFont="1" applyBorder="1"/>
    <xf numFmtId="0" fontId="2" fillId="0" borderId="0" xfId="0" applyFont="1" applyBorder="1" applyAlignment="1">
      <alignment wrapText="1"/>
    </xf>
    <xf numFmtId="0" fontId="8" fillId="0" borderId="0" xfId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1559540</xdr:colOff>
      <xdr:row>0</xdr:row>
      <xdr:rowOff>0</xdr:rowOff>
    </xdr:from>
    <xdr:to>
      <xdr:col>7</xdr:col>
      <xdr:colOff>53164</xdr:colOff>
      <xdr:row>0</xdr:row>
      <xdr:rowOff>762000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8940" y="0"/>
          <a:ext cx="1732124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beitszeit-klug-gestalten.de/alles-zu-arbeitszeitgestaltung/ueberblick-arbeitszeitmodel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tabSelected="1" workbookViewId="0">
      <selection activeCell="E16" sqref="E16"/>
    </sheetView>
  </sheetViews>
  <sheetFormatPr baseColWidth="10" defaultRowHeight="15" x14ac:dyDescent="0.25"/>
  <cols>
    <col min="1" max="1" width="88" style="3" customWidth="1"/>
    <col min="2" max="2" width="1.5703125" style="3" customWidth="1"/>
    <col min="4" max="4" width="23" customWidth="1"/>
    <col min="6" max="6" width="2.28515625" customWidth="1"/>
  </cols>
  <sheetData>
    <row r="1" spans="1:7" ht="64.5" customHeight="1" x14ac:dyDescent="0.25">
      <c r="A1" s="4" t="s">
        <v>20</v>
      </c>
      <c r="B1" s="4"/>
    </row>
    <row r="2" spans="1:7" ht="18.75" x14ac:dyDescent="0.3">
      <c r="A2" s="27"/>
      <c r="B2" s="26"/>
      <c r="C2" s="16" t="s">
        <v>0</v>
      </c>
      <c r="D2" s="2"/>
      <c r="E2" s="6" t="s">
        <v>1</v>
      </c>
      <c r="G2" s="8" t="s">
        <v>8</v>
      </c>
    </row>
    <row r="3" spans="1:7" ht="18.75" x14ac:dyDescent="0.3">
      <c r="A3" s="5" t="s">
        <v>9</v>
      </c>
      <c r="B3" s="28"/>
      <c r="C3" s="29"/>
      <c r="D3" s="1"/>
      <c r="E3" s="23"/>
      <c r="G3" s="5">
        <v>100</v>
      </c>
    </row>
    <row r="4" spans="1:7" ht="18.75" x14ac:dyDescent="0.3">
      <c r="A4" s="5" t="s">
        <v>10</v>
      </c>
      <c r="B4" s="28"/>
      <c r="C4" s="15"/>
      <c r="D4" s="1"/>
      <c r="E4" s="23"/>
      <c r="G4" s="19" t="e">
        <f>E4*G3/E3</f>
        <v>#DIV/0!</v>
      </c>
    </row>
    <row r="5" spans="1:7" ht="18.75" x14ac:dyDescent="0.3">
      <c r="A5" s="5" t="s">
        <v>3</v>
      </c>
      <c r="B5" s="25"/>
      <c r="C5" s="23"/>
      <c r="D5" s="11" t="s">
        <v>14</v>
      </c>
      <c r="E5" s="7">
        <f>C5*E4</f>
        <v>0</v>
      </c>
    </row>
    <row r="6" spans="1:7" ht="18.75" x14ac:dyDescent="0.3">
      <c r="A6" s="5" t="s">
        <v>2</v>
      </c>
      <c r="B6" s="25"/>
      <c r="C6" s="23"/>
      <c r="D6" s="11" t="s">
        <v>14</v>
      </c>
      <c r="E6" s="7">
        <f>C6*E4</f>
        <v>0</v>
      </c>
    </row>
    <row r="7" spans="1:7" ht="18.75" x14ac:dyDescent="0.3">
      <c r="A7" s="5" t="s">
        <v>4</v>
      </c>
      <c r="B7" s="25"/>
      <c r="C7" s="6">
        <f>C5+C6</f>
        <v>0</v>
      </c>
      <c r="D7" s="12" t="s">
        <v>14</v>
      </c>
      <c r="E7" s="6">
        <f>SUM(E5:E6)</f>
        <v>0</v>
      </c>
    </row>
    <row r="8" spans="1:7" ht="25.5" customHeight="1" x14ac:dyDescent="0.25">
      <c r="A8" s="32" t="s">
        <v>6</v>
      </c>
      <c r="B8" s="32"/>
      <c r="C8" s="32"/>
      <c r="D8" s="32"/>
      <c r="E8" s="32"/>
      <c r="G8" s="22" t="e">
        <f>E5/(E5+E6)*G4</f>
        <v>#DIV/0!</v>
      </c>
    </row>
    <row r="9" spans="1:7" ht="36" customHeight="1" x14ac:dyDescent="0.3">
      <c r="A9" s="21" t="s">
        <v>11</v>
      </c>
      <c r="B9" s="30"/>
      <c r="C9" s="20"/>
      <c r="D9" s="14"/>
      <c r="E9" s="17"/>
    </row>
    <row r="10" spans="1:7" ht="18.75" x14ac:dyDescent="0.3">
      <c r="A10" s="5" t="s">
        <v>12</v>
      </c>
      <c r="B10" s="25"/>
      <c r="C10" s="23"/>
      <c r="D10" s="11"/>
      <c r="E10" s="17"/>
    </row>
    <row r="11" spans="1:7" ht="18.75" x14ac:dyDescent="0.3">
      <c r="A11" s="5" t="s">
        <v>5</v>
      </c>
      <c r="B11" s="25"/>
      <c r="C11" s="23"/>
      <c r="D11" s="11"/>
      <c r="E11" s="15"/>
    </row>
    <row r="12" spans="1:7" ht="18.75" x14ac:dyDescent="0.3">
      <c r="A12" s="5" t="s">
        <v>15</v>
      </c>
      <c r="B12" s="25"/>
      <c r="C12" s="10">
        <f>C5+C11</f>
        <v>0</v>
      </c>
      <c r="D12" s="11" t="s">
        <v>14</v>
      </c>
      <c r="E12" s="7">
        <f>C12*E4</f>
        <v>0</v>
      </c>
    </row>
    <row r="13" spans="1:7" ht="18.75" x14ac:dyDescent="0.3">
      <c r="A13" s="5" t="s">
        <v>16</v>
      </c>
      <c r="B13" s="25"/>
      <c r="C13" s="10">
        <f>C6-C11</f>
        <v>0</v>
      </c>
      <c r="D13" s="11" t="s">
        <v>14</v>
      </c>
      <c r="E13" s="7">
        <f>C13*E4</f>
        <v>0</v>
      </c>
    </row>
    <row r="14" spans="1:7" ht="37.5" customHeight="1" x14ac:dyDescent="0.3">
      <c r="A14" s="34" t="s">
        <v>18</v>
      </c>
      <c r="B14" s="34"/>
      <c r="C14" s="34"/>
      <c r="D14" s="34"/>
      <c r="E14" s="13"/>
      <c r="G14" s="9" t="e">
        <f>E12/(E13+E12)*G4</f>
        <v>#DIV/0!</v>
      </c>
    </row>
    <row r="15" spans="1:7" ht="43.5" customHeight="1" x14ac:dyDescent="0.3">
      <c r="A15" s="33" t="s">
        <v>13</v>
      </c>
      <c r="B15" s="33"/>
      <c r="C15" s="33"/>
      <c r="D15" s="33"/>
      <c r="E15" s="17"/>
    </row>
    <row r="16" spans="1:7" ht="37.5" x14ac:dyDescent="0.3">
      <c r="A16" s="5" t="s">
        <v>7</v>
      </c>
      <c r="B16" s="25"/>
      <c r="C16" s="18" t="e">
        <f>E16/E4</f>
        <v>#DIV/0!</v>
      </c>
      <c r="D16" s="11" t="s">
        <v>14</v>
      </c>
      <c r="E16" s="23"/>
    </row>
    <row r="17" spans="1:7" ht="18.75" x14ac:dyDescent="0.3">
      <c r="A17" s="5" t="s">
        <v>15</v>
      </c>
      <c r="B17" s="25"/>
      <c r="C17" s="18" t="e">
        <f>C12+C16</f>
        <v>#DIV/0!</v>
      </c>
      <c r="D17" s="11" t="s">
        <v>14</v>
      </c>
      <c r="E17" s="10" t="e">
        <f>C17*E4</f>
        <v>#DIV/0!</v>
      </c>
    </row>
    <row r="18" spans="1:7" ht="18.75" x14ac:dyDescent="0.3">
      <c r="A18" s="5" t="s">
        <v>16</v>
      </c>
      <c r="B18" s="25"/>
      <c r="C18" s="18" t="e">
        <f>C13-C16</f>
        <v>#DIV/0!</v>
      </c>
      <c r="D18" s="11" t="s">
        <v>14</v>
      </c>
      <c r="E18" s="10" t="e">
        <f>C18*E4</f>
        <v>#DIV/0!</v>
      </c>
    </row>
    <row r="19" spans="1:7" ht="37.5" customHeight="1" x14ac:dyDescent="0.3">
      <c r="A19" s="34" t="s">
        <v>19</v>
      </c>
      <c r="B19" s="34"/>
      <c r="C19" s="34"/>
      <c r="D19" s="34"/>
      <c r="E19" s="13"/>
      <c r="G19" s="9" t="e">
        <f>E17/(E17+E18)*G4</f>
        <v>#DIV/0!</v>
      </c>
    </row>
    <row r="21" spans="1:7" x14ac:dyDescent="0.25">
      <c r="A21" s="31" t="s">
        <v>17</v>
      </c>
      <c r="B21" s="24"/>
    </row>
  </sheetData>
  <sheetProtection password="F161" sheet="1" objects="1" scenarios="1" selectLockedCells="1"/>
  <mergeCells count="4">
    <mergeCell ref="A8:E8"/>
    <mergeCell ref="A14:D14"/>
    <mergeCell ref="A19:D19"/>
    <mergeCell ref="A15:D15"/>
  </mergeCells>
  <hyperlinks>
    <hyperlink ref="A21" r:id="rId1"/>
  </hyperlinks>
  <pageMargins left="0.7" right="0.7" top="0.78740157499999996" bottom="0.78740157499999996" header="0.3" footer="0.3"/>
  <pageSetup paperSize="9" scale="8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Sabbatical Gehaltsrechner</vt:lpstr>
      <vt:lpstr>Tabelle2</vt:lpstr>
      <vt:lpstr>Tabelle3</vt:lpstr>
      <vt:lpstr>'Sabbatical Gehaltsrechner'!Druckbereich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 klug gestalten</dc:title>
  <dc:creator>Simone Back</dc:creator>
  <cp:lastModifiedBy>Simone Back</cp:lastModifiedBy>
  <cp:lastPrinted>2016-12-23T13:21:39Z</cp:lastPrinted>
  <dcterms:created xsi:type="dcterms:W3CDTF">2016-12-22T11:36:35Z</dcterms:created>
  <dcterms:modified xsi:type="dcterms:W3CDTF">2016-12-23T13:23:03Z</dcterms:modified>
</cp:coreProperties>
</file>